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季度汇总表" sheetId="7" r:id="rId1"/>
  </sheets>
  <definedNames>
    <definedName name="_xlnm._FilterDatabase" localSheetId="0" hidden="1">季度汇总表!$B$5:$D$5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A19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文武砂必须街道</t>
        </r>
      </text>
    </comment>
  </commentList>
</comments>
</file>

<file path=xl/sharedStrings.xml><?xml version="1.0" encoding="utf-8"?>
<sst xmlns="http://schemas.openxmlformats.org/spreadsheetml/2006/main" count="33" uniqueCount="32">
  <si>
    <t>长乐区2024年第一季度事实无人抚养儿童补助金汇总表</t>
  </si>
  <si>
    <t>乡镇（街道）</t>
  </si>
  <si>
    <t>享受低保的儿童</t>
  </si>
  <si>
    <t>全额发放的儿童</t>
  </si>
  <si>
    <t>发放人数</t>
  </si>
  <si>
    <t>每月补差补助金额（元）</t>
  </si>
  <si>
    <t>总补差补助金额</t>
  </si>
  <si>
    <t>每月补助金额（元）</t>
  </si>
  <si>
    <t>总补助金额</t>
  </si>
  <si>
    <t>长乐区</t>
  </si>
  <si>
    <t>古槐镇</t>
  </si>
  <si>
    <t>航城街道</t>
  </si>
  <si>
    <t>鹤上镇</t>
  </si>
  <si>
    <t>猴屿乡</t>
  </si>
  <si>
    <t>湖南镇</t>
  </si>
  <si>
    <t>江田镇</t>
  </si>
  <si>
    <t>金峰镇</t>
  </si>
  <si>
    <t>罗联乡</t>
  </si>
  <si>
    <t>梅花镇</t>
  </si>
  <si>
    <t>首占镇</t>
  </si>
  <si>
    <t>松下镇</t>
  </si>
  <si>
    <t>潭头镇</t>
  </si>
  <si>
    <t>文岭镇</t>
  </si>
  <si>
    <t>文武砂街道</t>
  </si>
  <si>
    <t>吴航街道</t>
  </si>
  <si>
    <t>营前街道</t>
  </si>
  <si>
    <t>玉田镇</t>
  </si>
  <si>
    <t>漳港街道</t>
  </si>
  <si>
    <t>小计</t>
  </si>
  <si>
    <t>预计新增</t>
  </si>
  <si>
    <t>合计</t>
  </si>
  <si>
    <t>其中预计新增项的补助金额以实际发放金额为准。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</si>
</sst>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0" borderId="11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20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2" borderId="13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2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tabSelected="1" workbookViewId="0">
      <selection activeCell="H26" sqref="H26"/>
    </sheetView>
  </sheetViews>
  <sheetFormatPr defaultColWidth="9" defaultRowHeight="14.25" outlineLevelCol="6"/>
  <cols>
    <col min="1" max="1" width="17.125" customWidth="1"/>
    <col min="2" max="2" width="9.125" customWidth="1"/>
    <col min="3" max="3" width="13.625" customWidth="1"/>
    <col min="4" max="4" width="13.125" customWidth="1"/>
    <col min="5" max="5" width="9.125" customWidth="1"/>
    <col min="6" max="6" width="12.75" customWidth="1"/>
    <col min="7" max="7" width="11.25" customWidth="1"/>
  </cols>
  <sheetData>
    <row r="1" ht="32" customHeight="1" spans="1:7">
      <c r="A1" s="2" t="s">
        <v>0</v>
      </c>
      <c r="B1" s="2"/>
      <c r="C1" s="2"/>
      <c r="D1" s="2"/>
      <c r="E1" s="2"/>
      <c r="F1" s="2"/>
      <c r="G1" s="2"/>
    </row>
    <row r="2" ht="15" customHeight="1" spans="2:7">
      <c r="B2" s="2"/>
      <c r="C2" s="2"/>
      <c r="D2" s="2"/>
      <c r="E2" s="2"/>
      <c r="F2" s="2"/>
      <c r="G2" s="2"/>
    </row>
    <row r="3" ht="18" customHeight="1" spans="1:7">
      <c r="A3" s="3" t="s">
        <v>1</v>
      </c>
      <c r="B3" s="4" t="s">
        <v>2</v>
      </c>
      <c r="C3" s="4"/>
      <c r="D3" s="4"/>
      <c r="E3" s="4" t="s">
        <v>3</v>
      </c>
      <c r="F3" s="4"/>
      <c r="G3" s="4"/>
    </row>
    <row r="4" ht="18" customHeight="1" spans="1:7">
      <c r="A4" s="3"/>
      <c r="B4" s="5" t="s">
        <v>4</v>
      </c>
      <c r="C4" s="5" t="s">
        <v>5</v>
      </c>
      <c r="D4" s="5" t="s">
        <v>6</v>
      </c>
      <c r="E4" s="5" t="s">
        <v>4</v>
      </c>
      <c r="F4" s="5" t="s">
        <v>7</v>
      </c>
      <c r="G4" s="5" t="s">
        <v>8</v>
      </c>
    </row>
    <row r="5" ht="18" customHeight="1" spans="1:7">
      <c r="A5" s="6" t="s">
        <v>9</v>
      </c>
      <c r="B5" s="7"/>
      <c r="C5" s="7"/>
      <c r="D5" s="7"/>
      <c r="E5" s="7"/>
      <c r="F5" s="7"/>
      <c r="G5" s="7"/>
    </row>
    <row r="6" ht="18" customHeight="1" spans="1:7">
      <c r="A6" s="8" t="s">
        <v>10</v>
      </c>
      <c r="B6" s="9">
        <v>33</v>
      </c>
      <c r="C6" s="8">
        <v>32600</v>
      </c>
      <c r="D6" s="8">
        <f t="shared" ref="D6:D23" si="0">C6*3</f>
        <v>97800</v>
      </c>
      <c r="E6" s="9">
        <v>1</v>
      </c>
      <c r="F6" s="8">
        <f>E6*1700</f>
        <v>1700</v>
      </c>
      <c r="G6" s="8">
        <f>F6*3</f>
        <v>5100</v>
      </c>
    </row>
    <row r="7" ht="18" customHeight="1" spans="1:7">
      <c r="A7" s="8" t="s">
        <v>11</v>
      </c>
      <c r="B7" s="9">
        <v>13</v>
      </c>
      <c r="C7" s="8">
        <v>12220</v>
      </c>
      <c r="D7" s="8">
        <f t="shared" si="0"/>
        <v>36660</v>
      </c>
      <c r="E7" s="9">
        <v>2</v>
      </c>
      <c r="F7" s="8">
        <f t="shared" ref="F7:F23" si="1">E7*1700</f>
        <v>3400</v>
      </c>
      <c r="G7" s="8">
        <f t="shared" ref="G7:G23" si="2">F7*3</f>
        <v>10200</v>
      </c>
    </row>
    <row r="8" ht="18" customHeight="1" spans="1:7">
      <c r="A8" s="8" t="s">
        <v>12</v>
      </c>
      <c r="B8" s="9">
        <v>24</v>
      </c>
      <c r="C8" s="8">
        <v>23370</v>
      </c>
      <c r="D8" s="8">
        <f t="shared" si="0"/>
        <v>70110</v>
      </c>
      <c r="E8" s="9">
        <v>8</v>
      </c>
      <c r="F8" s="8">
        <f t="shared" si="1"/>
        <v>13600</v>
      </c>
      <c r="G8" s="8">
        <f t="shared" si="2"/>
        <v>40800</v>
      </c>
    </row>
    <row r="9" ht="18" customHeight="1" spans="1:7">
      <c r="A9" s="8" t="s">
        <v>13</v>
      </c>
      <c r="B9" s="10">
        <v>1</v>
      </c>
      <c r="C9" s="8">
        <v>950</v>
      </c>
      <c r="D9" s="8">
        <f t="shared" si="0"/>
        <v>2850</v>
      </c>
      <c r="E9" s="9">
        <v>0</v>
      </c>
      <c r="F9" s="8">
        <f t="shared" si="1"/>
        <v>0</v>
      </c>
      <c r="G9" s="8">
        <f t="shared" si="2"/>
        <v>0</v>
      </c>
    </row>
    <row r="10" ht="18" customHeight="1" spans="1:7">
      <c r="A10" s="8" t="s">
        <v>14</v>
      </c>
      <c r="B10" s="10">
        <v>11</v>
      </c>
      <c r="C10" s="8">
        <v>10630</v>
      </c>
      <c r="D10" s="8">
        <f t="shared" si="0"/>
        <v>31890</v>
      </c>
      <c r="E10" s="9">
        <v>6</v>
      </c>
      <c r="F10" s="8">
        <f t="shared" si="1"/>
        <v>10200</v>
      </c>
      <c r="G10" s="8">
        <f t="shared" si="2"/>
        <v>30600</v>
      </c>
    </row>
    <row r="11" ht="18" customHeight="1" spans="1:7">
      <c r="A11" s="8" t="s">
        <v>15</v>
      </c>
      <c r="B11" s="9">
        <v>46</v>
      </c>
      <c r="C11" s="8">
        <v>43430</v>
      </c>
      <c r="D11" s="8">
        <f t="shared" si="0"/>
        <v>130290</v>
      </c>
      <c r="E11" s="9">
        <v>6</v>
      </c>
      <c r="F11" s="8">
        <f t="shared" si="1"/>
        <v>10200</v>
      </c>
      <c r="G11" s="8">
        <f t="shared" si="2"/>
        <v>30600</v>
      </c>
    </row>
    <row r="12" ht="18" customHeight="1" spans="1:7">
      <c r="A12" s="8" t="s">
        <v>16</v>
      </c>
      <c r="B12" s="10">
        <v>27</v>
      </c>
      <c r="C12" s="8">
        <v>26020</v>
      </c>
      <c r="D12" s="8">
        <f t="shared" si="0"/>
        <v>78060</v>
      </c>
      <c r="E12" s="9">
        <v>8</v>
      </c>
      <c r="F12" s="8">
        <f t="shared" si="1"/>
        <v>13600</v>
      </c>
      <c r="G12" s="8">
        <f t="shared" si="2"/>
        <v>40800</v>
      </c>
    </row>
    <row r="13" ht="18" customHeight="1" spans="1:7">
      <c r="A13" s="8" t="s">
        <v>17</v>
      </c>
      <c r="B13" s="9">
        <v>5</v>
      </c>
      <c r="C13" s="8">
        <v>4530</v>
      </c>
      <c r="D13" s="8">
        <f t="shared" si="0"/>
        <v>13590</v>
      </c>
      <c r="E13" s="9">
        <v>1</v>
      </c>
      <c r="F13" s="8">
        <f t="shared" si="1"/>
        <v>1700</v>
      </c>
      <c r="G13" s="8">
        <f t="shared" si="2"/>
        <v>5100</v>
      </c>
    </row>
    <row r="14" ht="18" customHeight="1" spans="1:7">
      <c r="A14" s="8" t="s">
        <v>18</v>
      </c>
      <c r="B14" s="10">
        <v>3</v>
      </c>
      <c r="C14" s="8">
        <v>2760</v>
      </c>
      <c r="D14" s="8">
        <f t="shared" si="0"/>
        <v>8280</v>
      </c>
      <c r="E14" s="9">
        <v>0</v>
      </c>
      <c r="F14" s="8">
        <f t="shared" si="1"/>
        <v>0</v>
      </c>
      <c r="G14" s="8">
        <f t="shared" si="2"/>
        <v>0</v>
      </c>
    </row>
    <row r="15" ht="18" customHeight="1" spans="1:7">
      <c r="A15" s="8" t="s">
        <v>19</v>
      </c>
      <c r="B15" s="9">
        <v>9</v>
      </c>
      <c r="C15" s="8">
        <v>8250</v>
      </c>
      <c r="D15" s="8">
        <f t="shared" si="0"/>
        <v>24750</v>
      </c>
      <c r="E15" s="9">
        <v>4</v>
      </c>
      <c r="F15" s="8">
        <f t="shared" si="1"/>
        <v>6800</v>
      </c>
      <c r="G15" s="8">
        <f t="shared" si="2"/>
        <v>20400</v>
      </c>
    </row>
    <row r="16" ht="18" customHeight="1" spans="1:7">
      <c r="A16" s="8" t="s">
        <v>20</v>
      </c>
      <c r="B16" s="9">
        <v>19</v>
      </c>
      <c r="C16" s="8">
        <v>18044</v>
      </c>
      <c r="D16" s="8">
        <f t="shared" si="0"/>
        <v>54132</v>
      </c>
      <c r="E16" s="9">
        <v>7</v>
      </c>
      <c r="F16" s="8">
        <f t="shared" si="1"/>
        <v>11900</v>
      </c>
      <c r="G16" s="8">
        <f t="shared" si="2"/>
        <v>35700</v>
      </c>
    </row>
    <row r="17" ht="18" customHeight="1" spans="1:7">
      <c r="A17" s="8" t="s">
        <v>21</v>
      </c>
      <c r="B17" s="10">
        <v>7</v>
      </c>
      <c r="C17" s="8">
        <v>7240</v>
      </c>
      <c r="D17" s="8">
        <f t="shared" si="0"/>
        <v>21720</v>
      </c>
      <c r="E17" s="9">
        <v>5</v>
      </c>
      <c r="F17" s="8">
        <f t="shared" si="1"/>
        <v>8500</v>
      </c>
      <c r="G17" s="8">
        <f t="shared" si="2"/>
        <v>25500</v>
      </c>
    </row>
    <row r="18" ht="18" customHeight="1" spans="1:7">
      <c r="A18" s="8" t="s">
        <v>22</v>
      </c>
      <c r="B18" s="10">
        <v>13</v>
      </c>
      <c r="C18" s="8">
        <v>12050</v>
      </c>
      <c r="D18" s="8">
        <f t="shared" si="0"/>
        <v>36150</v>
      </c>
      <c r="E18" s="9">
        <v>0</v>
      </c>
      <c r="F18" s="8">
        <f t="shared" si="1"/>
        <v>0</v>
      </c>
      <c r="G18" s="8">
        <f t="shared" si="2"/>
        <v>0</v>
      </c>
    </row>
    <row r="19" ht="18" customHeight="1" spans="1:7">
      <c r="A19" s="8" t="s">
        <v>23</v>
      </c>
      <c r="B19" s="9">
        <v>13</v>
      </c>
      <c r="C19" s="8">
        <v>13360</v>
      </c>
      <c r="D19" s="8">
        <f t="shared" si="0"/>
        <v>40080</v>
      </c>
      <c r="E19" s="9">
        <v>3</v>
      </c>
      <c r="F19" s="8">
        <f t="shared" si="1"/>
        <v>5100</v>
      </c>
      <c r="G19" s="8">
        <f t="shared" si="2"/>
        <v>15300</v>
      </c>
    </row>
    <row r="20" ht="18" customHeight="1" spans="1:7">
      <c r="A20" s="8" t="s">
        <v>24</v>
      </c>
      <c r="B20" s="9">
        <v>8</v>
      </c>
      <c r="C20" s="8">
        <v>7804</v>
      </c>
      <c r="D20" s="8">
        <f t="shared" si="0"/>
        <v>23412</v>
      </c>
      <c r="E20" s="9">
        <v>4</v>
      </c>
      <c r="F20" s="8">
        <f t="shared" si="1"/>
        <v>6800</v>
      </c>
      <c r="G20" s="8">
        <f t="shared" si="2"/>
        <v>20400</v>
      </c>
    </row>
    <row r="21" ht="18" customHeight="1" spans="1:7">
      <c r="A21" s="8" t="s">
        <v>25</v>
      </c>
      <c r="B21" s="9">
        <v>8</v>
      </c>
      <c r="C21" s="8">
        <v>7790</v>
      </c>
      <c r="D21" s="8">
        <f t="shared" si="0"/>
        <v>23370</v>
      </c>
      <c r="E21" s="9">
        <v>2</v>
      </c>
      <c r="F21" s="8">
        <f t="shared" si="1"/>
        <v>3400</v>
      </c>
      <c r="G21" s="8">
        <f t="shared" si="2"/>
        <v>10200</v>
      </c>
    </row>
    <row r="22" s="1" customFormat="1" ht="18" customHeight="1" spans="1:7">
      <c r="A22" s="8" t="s">
        <v>26</v>
      </c>
      <c r="B22" s="9">
        <v>26</v>
      </c>
      <c r="C22" s="8">
        <v>24980</v>
      </c>
      <c r="D22" s="8">
        <f t="shared" si="0"/>
        <v>74940</v>
      </c>
      <c r="E22" s="9">
        <v>4</v>
      </c>
      <c r="F22" s="8">
        <f t="shared" si="1"/>
        <v>6800</v>
      </c>
      <c r="G22" s="8">
        <f t="shared" si="2"/>
        <v>20400</v>
      </c>
    </row>
    <row r="23" ht="18" customHeight="1" spans="1:7">
      <c r="A23" s="8" t="s">
        <v>27</v>
      </c>
      <c r="B23" s="10">
        <v>28</v>
      </c>
      <c r="C23" s="8">
        <v>27265</v>
      </c>
      <c r="D23" s="8">
        <f t="shared" si="0"/>
        <v>81795</v>
      </c>
      <c r="E23" s="9">
        <v>7</v>
      </c>
      <c r="F23" s="8">
        <f t="shared" si="1"/>
        <v>11900</v>
      </c>
      <c r="G23" s="8">
        <f t="shared" si="2"/>
        <v>35700</v>
      </c>
    </row>
    <row r="24" ht="18" customHeight="1" spans="1:7">
      <c r="A24" s="8" t="s">
        <v>28</v>
      </c>
      <c r="B24" s="11">
        <f>SUM(B6:B23)</f>
        <v>294</v>
      </c>
      <c r="C24" s="8">
        <f>SUM(C6:C23)</f>
        <v>283293</v>
      </c>
      <c r="D24" s="11">
        <f>SUM(D6:D23)</f>
        <v>849879</v>
      </c>
      <c r="E24" s="11">
        <f>SUM(E6:E23)</f>
        <v>68</v>
      </c>
      <c r="F24" s="8">
        <f>E24*1700</f>
        <v>115600</v>
      </c>
      <c r="G24" s="11">
        <f>SUM(G6:G23)</f>
        <v>346800</v>
      </c>
    </row>
    <row r="25" ht="18" customHeight="1" spans="1:7">
      <c r="A25" s="8" t="s">
        <v>29</v>
      </c>
      <c r="B25" s="12">
        <v>6</v>
      </c>
      <c r="C25" s="13"/>
      <c r="D25" s="13"/>
      <c r="E25" s="14"/>
      <c r="F25" s="8">
        <f>1700*6</f>
        <v>10200</v>
      </c>
      <c r="G25" s="11">
        <f>F25*3</f>
        <v>30600</v>
      </c>
    </row>
    <row r="26" ht="18" customHeight="1" spans="1:7">
      <c r="A26" s="8" t="s">
        <v>30</v>
      </c>
      <c r="B26" s="12">
        <f>B24+E24+6</f>
        <v>368</v>
      </c>
      <c r="C26" s="13"/>
      <c r="D26" s="13"/>
      <c r="E26" s="13"/>
      <c r="F26" s="14"/>
      <c r="G26" s="11">
        <f>D24+G24+G25</f>
        <v>1227279</v>
      </c>
    </row>
    <row r="27" ht="18" customHeight="1" spans="1:1">
      <c r="A27" t="s">
        <v>31</v>
      </c>
    </row>
  </sheetData>
  <mergeCells count="12">
    <mergeCell ref="A1:G1"/>
    <mergeCell ref="B3:D3"/>
    <mergeCell ref="E3:G3"/>
    <mergeCell ref="B25:E25"/>
    <mergeCell ref="B26:F26"/>
    <mergeCell ref="A3:A5"/>
    <mergeCell ref="B4:B5"/>
    <mergeCell ref="C4:C5"/>
    <mergeCell ref="D4:D5"/>
    <mergeCell ref="E4:E5"/>
    <mergeCell ref="F4:F5"/>
    <mergeCell ref="G4:G5"/>
  </mergeCells>
  <printOptions horizontalCentered="1"/>
  <pageMargins left="0.751388888888889" right="0.751388888888889" top="1" bottom="1" header="0.5" footer="0.5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季度汇总表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2020-07-03T16:12:00Z</dcterms:created>
  <dcterms:modified xsi:type="dcterms:W3CDTF">2023-12-11T17:35:39Z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32794251A6A443548BD5AECCC935F120</vt:lpwstr>
  </property>
</Properties>
</file>