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<sst xmlns="http://schemas.openxmlformats.org/spreadsheetml/2006/main" count="49" uniqueCount="41">
  <si>
    <t>附件1</t>
  </si>
  <si>
    <t>公办养老服务机构疫情期间一次性运营补助资金统计表</t>
  </si>
  <si>
    <t>序号</t>
  </si>
  <si>
    <t>养老服务机构名称</t>
  </si>
  <si>
    <t>工作人员数</t>
  </si>
  <si>
    <t>在院老人数</t>
  </si>
  <si>
    <t>合计总人数</t>
  </si>
  <si>
    <t>补助金额</t>
  </si>
  <si>
    <t>合计（元）</t>
  </si>
  <si>
    <t>福州市长乐区首占镇敬老院</t>
  </si>
  <si>
    <t>福州市长乐区罗联乡敬老院</t>
  </si>
  <si>
    <t>福州市长乐区古槐镇敬老院</t>
  </si>
  <si>
    <t>福州市长乐区江田镇敬老院</t>
  </si>
  <si>
    <t>福州市长乐区潭头镇敬老院</t>
  </si>
  <si>
    <t>福州市长乐区文岭镇敬老院</t>
  </si>
  <si>
    <t>福州市长乐区湖南镇敬老院</t>
  </si>
  <si>
    <t>福州市长乐区梅花镇敬老院</t>
  </si>
  <si>
    <t>福州市长乐区松下镇敬老院</t>
  </si>
  <si>
    <t>福州市长乐区玉田镇敬老院</t>
  </si>
  <si>
    <t>福州市长乐区金峰镇敬老院</t>
  </si>
  <si>
    <t>福州市长乐区营前街道敬老院</t>
  </si>
  <si>
    <t>福州市长乐区漳港街道敬老院</t>
  </si>
  <si>
    <t>吴航街道居家社区居家养老服务照料中心</t>
  </si>
  <si>
    <t>合计</t>
  </si>
  <si>
    <t>附件2</t>
  </si>
  <si>
    <t>民办养老服务机构疫情期间一次性运营补助资金统计表</t>
  </si>
  <si>
    <t>福州市长乐区福馨老年公寓</t>
  </si>
  <si>
    <t>福州市长乐区祥乐老年公寓</t>
  </si>
  <si>
    <t>福州市长乐区春晖老年公寓</t>
  </si>
  <si>
    <t>福州市长乐区博爱老年公寓</t>
  </si>
  <si>
    <t>福州市长乐区康佳老年公寓</t>
  </si>
  <si>
    <t>福州市长乐区百宁老年公寓</t>
  </si>
  <si>
    <t>福州市长乐区尚迁老年公寓</t>
  </si>
  <si>
    <t>福州市长乐区锦绣山庄老人公寓</t>
  </si>
  <si>
    <t>福州市长乐区鹤上真情老人公寓</t>
  </si>
  <si>
    <t>福州市长乐区松下镇玫芳老人公寓</t>
  </si>
  <si>
    <t>福州市长乐区古槐镇丹山湖养老院</t>
  </si>
  <si>
    <t>福州市长乐区营前街道恩惠养老院</t>
  </si>
  <si>
    <t>福州市长乐区古槐镇董奉山老年公寓</t>
  </si>
  <si>
    <t>福州市长乐区仁善如家养老服务中心</t>
  </si>
  <si>
    <t>福州市长乐区福龄养老服务有限责任公司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</si>
</sst>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M7" sqref="M7"/>
    </sheetView>
  </sheetViews>
  <sheetFormatPr defaultColWidth="9" defaultRowHeight="14.25" outlineLevelCol="6"/>
  <cols>
    <col min="1" max="1" width="10.375" style="5" customWidth="1"/>
    <col min="2" max="2" width="41.25" style="6" customWidth="1"/>
    <col min="3" max="3" width="14.375" style="1" customWidth="1"/>
    <col min="4" max="4" width="16.5" style="1" customWidth="1"/>
    <col min="5" max="5" width="16" style="1" customWidth="1"/>
    <col min="6" max="6" width="13.875" style="1" customWidth="1"/>
    <col min="7" max="7" width="18.625" style="1" customWidth="1"/>
    <col min="8" max="8" width="9" style="1" customWidth="1"/>
    <col min="9" max="16384" width="9" style="1"/>
  </cols>
  <sheetData>
    <row r="1" ht="20" customHeight="1" spans="1:1">
      <c r="A1" s="5" t="s">
        <v>0</v>
      </c>
    </row>
    <row r="2" s="1" customFormat="1" ht="40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0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7" customHeight="1" spans="1:7">
      <c r="A4" s="23">
        <v>1</v>
      </c>
      <c r="B4" s="11" t="s">
        <v>9</v>
      </c>
      <c r="C4" s="24">
        <v>6</v>
      </c>
      <c r="D4" s="13">
        <v>34</v>
      </c>
      <c r="E4" s="13">
        <f>C4+D4</f>
        <v>40</v>
      </c>
      <c r="F4" s="25">
        <v>200</v>
      </c>
      <c r="G4" s="13">
        <f>E4*200</f>
        <v>8000</v>
      </c>
    </row>
    <row r="5" s="1" customFormat="1" ht="27" customHeight="1" spans="1:7">
      <c r="A5" s="23">
        <v>2</v>
      </c>
      <c r="B5" s="11" t="s">
        <v>10</v>
      </c>
      <c r="C5" s="24">
        <v>7</v>
      </c>
      <c r="D5" s="13">
        <v>49</v>
      </c>
      <c r="E5" s="13">
        <f t="shared" ref="E5:E17" si="0">C5+D5</f>
        <v>56</v>
      </c>
      <c r="F5" s="25">
        <v>200</v>
      </c>
      <c r="G5" s="13">
        <f t="shared" ref="G5:G18" si="1">E5*200</f>
        <v>11200</v>
      </c>
    </row>
    <row r="6" s="1" customFormat="1" ht="27" customHeight="1" spans="1:7">
      <c r="A6" s="23">
        <v>3</v>
      </c>
      <c r="B6" s="11" t="s">
        <v>11</v>
      </c>
      <c r="C6" s="24">
        <v>11</v>
      </c>
      <c r="D6" s="13">
        <v>38</v>
      </c>
      <c r="E6" s="13">
        <f t="shared" si="0"/>
        <v>49</v>
      </c>
      <c r="F6" s="25">
        <v>200</v>
      </c>
      <c r="G6" s="13">
        <f t="shared" si="1"/>
        <v>9800</v>
      </c>
    </row>
    <row r="7" s="1" customFormat="1" ht="27" customHeight="1" spans="1:7">
      <c r="A7" s="23">
        <v>4</v>
      </c>
      <c r="B7" s="11" t="s">
        <v>12</v>
      </c>
      <c r="C7" s="24">
        <v>5</v>
      </c>
      <c r="D7" s="13">
        <v>21</v>
      </c>
      <c r="E7" s="13">
        <f t="shared" si="0"/>
        <v>26</v>
      </c>
      <c r="F7" s="25">
        <v>200</v>
      </c>
      <c r="G7" s="13">
        <f t="shared" si="1"/>
        <v>5200</v>
      </c>
    </row>
    <row r="8" s="1" customFormat="1" ht="27" customHeight="1" spans="1:7">
      <c r="A8" s="23">
        <v>5</v>
      </c>
      <c r="B8" s="11" t="s">
        <v>13</v>
      </c>
      <c r="C8" s="24">
        <v>15</v>
      </c>
      <c r="D8" s="13">
        <v>57</v>
      </c>
      <c r="E8" s="13">
        <f t="shared" si="0"/>
        <v>72</v>
      </c>
      <c r="F8" s="25">
        <v>200</v>
      </c>
      <c r="G8" s="13">
        <f t="shared" si="1"/>
        <v>14400</v>
      </c>
    </row>
    <row r="9" s="1" customFormat="1" ht="27" customHeight="1" spans="1:7">
      <c r="A9" s="23">
        <v>6</v>
      </c>
      <c r="B9" s="11" t="s">
        <v>14</v>
      </c>
      <c r="C9" s="24">
        <v>10</v>
      </c>
      <c r="D9" s="13">
        <v>35</v>
      </c>
      <c r="E9" s="13">
        <f t="shared" si="0"/>
        <v>45</v>
      </c>
      <c r="F9" s="25">
        <v>200</v>
      </c>
      <c r="G9" s="13">
        <f t="shared" si="1"/>
        <v>9000</v>
      </c>
    </row>
    <row r="10" s="1" customFormat="1" ht="27" customHeight="1" spans="1:7">
      <c r="A10" s="23">
        <v>7</v>
      </c>
      <c r="B10" s="11" t="s">
        <v>15</v>
      </c>
      <c r="C10" s="24">
        <v>6</v>
      </c>
      <c r="D10" s="13">
        <v>19</v>
      </c>
      <c r="E10" s="13">
        <f t="shared" si="0"/>
        <v>25</v>
      </c>
      <c r="F10" s="25">
        <v>200</v>
      </c>
      <c r="G10" s="13">
        <f t="shared" si="1"/>
        <v>5000</v>
      </c>
    </row>
    <row r="11" s="1" customFormat="1" ht="27" customHeight="1" spans="1:7">
      <c r="A11" s="23">
        <v>8</v>
      </c>
      <c r="B11" s="11" t="s">
        <v>16</v>
      </c>
      <c r="C11" s="24">
        <v>3</v>
      </c>
      <c r="D11" s="13">
        <v>60</v>
      </c>
      <c r="E11" s="13">
        <f t="shared" si="0"/>
        <v>63</v>
      </c>
      <c r="F11" s="25">
        <v>200</v>
      </c>
      <c r="G11" s="13">
        <f t="shared" si="1"/>
        <v>12600</v>
      </c>
    </row>
    <row r="12" s="1" customFormat="1" ht="27" customHeight="1" spans="1:7">
      <c r="A12" s="23">
        <v>9</v>
      </c>
      <c r="B12" s="11" t="s">
        <v>17</v>
      </c>
      <c r="C12" s="24">
        <v>5</v>
      </c>
      <c r="D12" s="13">
        <v>29</v>
      </c>
      <c r="E12" s="13">
        <f t="shared" si="0"/>
        <v>34</v>
      </c>
      <c r="F12" s="25">
        <v>200</v>
      </c>
      <c r="G12" s="13">
        <f t="shared" si="1"/>
        <v>6800</v>
      </c>
    </row>
    <row r="13" s="1" customFormat="1" ht="27" customHeight="1" spans="1:7">
      <c r="A13" s="23">
        <v>10</v>
      </c>
      <c r="B13" s="26" t="s">
        <v>18</v>
      </c>
      <c r="C13" s="24">
        <v>2</v>
      </c>
      <c r="D13" s="13">
        <v>12</v>
      </c>
      <c r="E13" s="13">
        <f t="shared" si="0"/>
        <v>14</v>
      </c>
      <c r="F13" s="25">
        <v>200</v>
      </c>
      <c r="G13" s="13">
        <f t="shared" si="1"/>
        <v>2800</v>
      </c>
    </row>
    <row r="14" s="1" customFormat="1" ht="27" customHeight="1" spans="1:7">
      <c r="A14" s="23">
        <v>11</v>
      </c>
      <c r="B14" s="26" t="s">
        <v>19</v>
      </c>
      <c r="C14" s="24">
        <v>4</v>
      </c>
      <c r="D14" s="13">
        <v>14</v>
      </c>
      <c r="E14" s="13">
        <f t="shared" si="0"/>
        <v>18</v>
      </c>
      <c r="F14" s="25">
        <v>200</v>
      </c>
      <c r="G14" s="13">
        <f t="shared" si="1"/>
        <v>3600</v>
      </c>
    </row>
    <row r="15" s="1" customFormat="1" ht="27" customHeight="1" spans="1:7">
      <c r="A15" s="23">
        <v>12</v>
      </c>
      <c r="B15" s="11" t="s">
        <v>20</v>
      </c>
      <c r="C15" s="24">
        <v>4</v>
      </c>
      <c r="D15" s="13">
        <v>27</v>
      </c>
      <c r="E15" s="13">
        <f t="shared" si="0"/>
        <v>31</v>
      </c>
      <c r="F15" s="25">
        <v>200</v>
      </c>
      <c r="G15" s="13">
        <f t="shared" si="1"/>
        <v>6200</v>
      </c>
    </row>
    <row r="16" s="1" customFormat="1" ht="27" customHeight="1" spans="1:7">
      <c r="A16" s="23">
        <v>13</v>
      </c>
      <c r="B16" s="11" t="s">
        <v>21</v>
      </c>
      <c r="C16" s="24">
        <v>5</v>
      </c>
      <c r="D16" s="13">
        <v>16</v>
      </c>
      <c r="E16" s="13">
        <f t="shared" si="0"/>
        <v>21</v>
      </c>
      <c r="F16" s="25">
        <v>200</v>
      </c>
      <c r="G16" s="13">
        <f t="shared" si="1"/>
        <v>4200</v>
      </c>
    </row>
    <row r="17" s="1" customFormat="1" ht="27" customHeight="1" spans="1:7">
      <c r="A17" s="23">
        <v>14</v>
      </c>
      <c r="B17" s="11" t="s">
        <v>22</v>
      </c>
      <c r="C17" s="24">
        <v>7</v>
      </c>
      <c r="D17" s="13">
        <v>43</v>
      </c>
      <c r="E17" s="13">
        <f t="shared" si="0"/>
        <v>50</v>
      </c>
      <c r="F17" s="25">
        <v>200</v>
      </c>
      <c r="G17" s="13">
        <f t="shared" si="1"/>
        <v>10000</v>
      </c>
    </row>
    <row r="18" s="1" customFormat="1" ht="27" customHeight="1" spans="1:7">
      <c r="A18" s="27" t="s">
        <v>23</v>
      </c>
      <c r="B18" s="28"/>
      <c r="C18" s="24">
        <f t="shared" ref="C18:F18" si="2">SUM(C4:C17)</f>
        <v>90</v>
      </c>
      <c r="D18" s="24">
        <f t="shared" si="2"/>
        <v>454</v>
      </c>
      <c r="E18" s="24">
        <f t="shared" si="2"/>
        <v>544</v>
      </c>
      <c r="F18" s="24"/>
      <c r="G18" s="13">
        <f t="shared" si="1"/>
        <v>108800</v>
      </c>
    </row>
    <row r="19" s="22" customFormat="1" ht="12" customHeight="1" spans="1:7">
      <c r="A19" s="20"/>
      <c r="B19" s="19"/>
      <c r="C19" s="20"/>
      <c r="D19" s="20"/>
      <c r="E19" s="21"/>
      <c r="F19" s="20"/>
      <c r="G19" s="20"/>
    </row>
    <row r="20" spans="5:5">
      <c r="E20" s="29"/>
    </row>
    <row r="21" spans="5:5">
      <c r="E21" s="29"/>
    </row>
  </sheetData>
  <mergeCells count="2">
    <mergeCell ref="A2:G2"/>
    <mergeCell ref="A18:B18"/>
  </mergeCells>
  <pageMargins left="0.786805555555556" right="0.314583333333333" top="0.511805555555556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I17" sqref="I17"/>
    </sheetView>
  </sheetViews>
  <sheetFormatPr defaultColWidth="9" defaultRowHeight="13.5" outlineLevelCol="6"/>
  <cols>
    <col min="1" max="1" width="9.375" style="3" customWidth="1"/>
    <col min="2" max="2" width="40.75" style="4" customWidth="1"/>
    <col min="3" max="3" width="14.5" customWidth="1"/>
    <col min="4" max="4" width="13.75" customWidth="1"/>
    <col min="5" max="5" width="14.125" style="3" customWidth="1"/>
    <col min="6" max="6" width="14.375" customWidth="1"/>
    <col min="7" max="7" width="19.125" customWidth="1"/>
  </cols>
  <sheetData>
    <row r="1" s="1" customFormat="1" ht="14.25" spans="1:5">
      <c r="A1" s="5" t="s">
        <v>24</v>
      </c>
      <c r="B1" s="6"/>
      <c r="E1" s="5"/>
    </row>
    <row r="2" s="1" customFormat="1" ht="40" customHeight="1" spans="1:7">
      <c r="A2" s="7" t="s">
        <v>25</v>
      </c>
      <c r="B2" s="7"/>
      <c r="C2" s="7"/>
      <c r="D2" s="7"/>
      <c r="E2" s="7"/>
      <c r="F2" s="7"/>
      <c r="G2" s="7"/>
    </row>
    <row r="3" s="2" customFormat="1" ht="30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4" customHeight="1" spans="1:7">
      <c r="A4" s="10">
        <v>1</v>
      </c>
      <c r="B4" s="11" t="s">
        <v>26</v>
      </c>
      <c r="C4" s="12">
        <v>16</v>
      </c>
      <c r="D4" s="13">
        <v>85</v>
      </c>
      <c r="E4" s="14">
        <f>C4+D4</f>
        <v>101</v>
      </c>
      <c r="F4" s="15">
        <v>200</v>
      </c>
      <c r="G4" s="13">
        <f>E4*F4</f>
        <v>20200</v>
      </c>
    </row>
    <row r="5" s="1" customFormat="1" ht="24" customHeight="1" spans="1:7">
      <c r="A5" s="10">
        <v>2</v>
      </c>
      <c r="B5" s="11" t="s">
        <v>27</v>
      </c>
      <c r="C5" s="12">
        <v>8</v>
      </c>
      <c r="D5" s="13">
        <v>37</v>
      </c>
      <c r="E5" s="14">
        <f t="shared" ref="E5:E18" si="0">C5+D5</f>
        <v>45</v>
      </c>
      <c r="F5" s="15">
        <v>200</v>
      </c>
      <c r="G5" s="13">
        <f t="shared" ref="G5:G19" si="1">E5*F5</f>
        <v>9000</v>
      </c>
    </row>
    <row r="6" s="1" customFormat="1" ht="24" customHeight="1" spans="1:7">
      <c r="A6" s="10">
        <v>3</v>
      </c>
      <c r="B6" s="11" t="s">
        <v>28</v>
      </c>
      <c r="C6" s="12">
        <v>8</v>
      </c>
      <c r="D6" s="13">
        <v>66</v>
      </c>
      <c r="E6" s="14">
        <f t="shared" si="0"/>
        <v>74</v>
      </c>
      <c r="F6" s="15">
        <v>200</v>
      </c>
      <c r="G6" s="13">
        <f t="shared" si="1"/>
        <v>14800</v>
      </c>
    </row>
    <row r="7" s="1" customFormat="1" ht="24" customHeight="1" spans="1:7">
      <c r="A7" s="10">
        <v>4</v>
      </c>
      <c r="B7" s="11" t="s">
        <v>29</v>
      </c>
      <c r="C7" s="12">
        <v>8</v>
      </c>
      <c r="D7" s="13">
        <v>33</v>
      </c>
      <c r="E7" s="14">
        <f t="shared" si="0"/>
        <v>41</v>
      </c>
      <c r="F7" s="15">
        <v>200</v>
      </c>
      <c r="G7" s="13">
        <f t="shared" si="1"/>
        <v>8200</v>
      </c>
    </row>
    <row r="8" s="1" customFormat="1" ht="24" customHeight="1" spans="1:7">
      <c r="A8" s="10">
        <v>5</v>
      </c>
      <c r="B8" s="11" t="s">
        <v>30</v>
      </c>
      <c r="C8" s="12">
        <v>11</v>
      </c>
      <c r="D8" s="13">
        <v>93</v>
      </c>
      <c r="E8" s="14">
        <f t="shared" si="0"/>
        <v>104</v>
      </c>
      <c r="F8" s="15">
        <v>200</v>
      </c>
      <c r="G8" s="13">
        <f t="shared" si="1"/>
        <v>20800</v>
      </c>
    </row>
    <row r="9" s="1" customFormat="1" ht="24" customHeight="1" spans="1:7">
      <c r="A9" s="10">
        <v>6</v>
      </c>
      <c r="B9" s="11" t="s">
        <v>31</v>
      </c>
      <c r="C9" s="12">
        <v>5</v>
      </c>
      <c r="D9" s="13">
        <v>18</v>
      </c>
      <c r="E9" s="14">
        <f t="shared" si="0"/>
        <v>23</v>
      </c>
      <c r="F9" s="15">
        <v>200</v>
      </c>
      <c r="G9" s="13">
        <f t="shared" si="1"/>
        <v>4600</v>
      </c>
    </row>
    <row r="10" s="1" customFormat="1" ht="24" customHeight="1" spans="1:7">
      <c r="A10" s="10">
        <v>7</v>
      </c>
      <c r="B10" s="11" t="s">
        <v>32</v>
      </c>
      <c r="C10" s="12">
        <v>4</v>
      </c>
      <c r="D10" s="13">
        <v>12</v>
      </c>
      <c r="E10" s="14">
        <f t="shared" si="0"/>
        <v>16</v>
      </c>
      <c r="F10" s="15">
        <v>200</v>
      </c>
      <c r="G10" s="13">
        <f t="shared" si="1"/>
        <v>3200</v>
      </c>
    </row>
    <row r="11" s="1" customFormat="1" ht="24" customHeight="1" spans="1:7">
      <c r="A11" s="10">
        <v>8</v>
      </c>
      <c r="B11" s="11" t="s">
        <v>33</v>
      </c>
      <c r="C11" s="12">
        <v>14</v>
      </c>
      <c r="D11" s="13">
        <v>64</v>
      </c>
      <c r="E11" s="14">
        <f t="shared" si="0"/>
        <v>78</v>
      </c>
      <c r="F11" s="15">
        <v>200</v>
      </c>
      <c r="G11" s="13">
        <f t="shared" si="1"/>
        <v>15600</v>
      </c>
    </row>
    <row r="12" s="1" customFormat="1" ht="24" customHeight="1" spans="1:7">
      <c r="A12" s="10">
        <v>9</v>
      </c>
      <c r="B12" s="11" t="s">
        <v>34</v>
      </c>
      <c r="C12" s="12">
        <v>15</v>
      </c>
      <c r="D12" s="13">
        <v>77</v>
      </c>
      <c r="E12" s="14">
        <f t="shared" si="0"/>
        <v>92</v>
      </c>
      <c r="F12" s="15">
        <v>200</v>
      </c>
      <c r="G12" s="13">
        <f t="shared" si="1"/>
        <v>18400</v>
      </c>
    </row>
    <row r="13" s="1" customFormat="1" ht="24" customHeight="1" spans="1:7">
      <c r="A13" s="10">
        <v>10</v>
      </c>
      <c r="B13" s="11" t="s">
        <v>35</v>
      </c>
      <c r="C13" s="12">
        <v>7</v>
      </c>
      <c r="D13" s="13">
        <v>44</v>
      </c>
      <c r="E13" s="14">
        <f t="shared" si="0"/>
        <v>51</v>
      </c>
      <c r="F13" s="15">
        <v>200</v>
      </c>
      <c r="G13" s="13">
        <f t="shared" si="1"/>
        <v>10200</v>
      </c>
    </row>
    <row r="14" s="1" customFormat="1" ht="24" customHeight="1" spans="1:7">
      <c r="A14" s="10">
        <v>11</v>
      </c>
      <c r="B14" s="11" t="s">
        <v>36</v>
      </c>
      <c r="C14" s="12">
        <v>7</v>
      </c>
      <c r="D14" s="13">
        <v>32</v>
      </c>
      <c r="E14" s="14">
        <f t="shared" si="0"/>
        <v>39</v>
      </c>
      <c r="F14" s="15">
        <v>200</v>
      </c>
      <c r="G14" s="13">
        <f t="shared" si="1"/>
        <v>7800</v>
      </c>
    </row>
    <row r="15" s="1" customFormat="1" ht="24" customHeight="1" spans="1:7">
      <c r="A15" s="10">
        <v>12</v>
      </c>
      <c r="B15" s="11" t="s">
        <v>37</v>
      </c>
      <c r="C15" s="12">
        <v>6</v>
      </c>
      <c r="D15" s="13">
        <v>28</v>
      </c>
      <c r="E15" s="14">
        <f t="shared" si="0"/>
        <v>34</v>
      </c>
      <c r="F15" s="15">
        <v>200</v>
      </c>
      <c r="G15" s="13">
        <f t="shared" si="1"/>
        <v>6800</v>
      </c>
    </row>
    <row r="16" s="1" customFormat="1" ht="24" customHeight="1" spans="1:7">
      <c r="A16" s="10">
        <v>13</v>
      </c>
      <c r="B16" s="11" t="s">
        <v>38</v>
      </c>
      <c r="C16" s="12">
        <v>29</v>
      </c>
      <c r="D16" s="13">
        <v>130</v>
      </c>
      <c r="E16" s="14">
        <f t="shared" si="0"/>
        <v>159</v>
      </c>
      <c r="F16" s="15">
        <v>200</v>
      </c>
      <c r="G16" s="13">
        <f t="shared" si="1"/>
        <v>31800</v>
      </c>
    </row>
    <row r="17" s="1" customFormat="1" ht="24" customHeight="1" spans="1:7">
      <c r="A17" s="10">
        <v>14</v>
      </c>
      <c r="B17" s="11" t="s">
        <v>39</v>
      </c>
      <c r="C17" s="12">
        <v>7</v>
      </c>
      <c r="D17" s="13">
        <v>35</v>
      </c>
      <c r="E17" s="14">
        <f t="shared" si="0"/>
        <v>42</v>
      </c>
      <c r="F17" s="15">
        <v>200</v>
      </c>
      <c r="G17" s="13">
        <f t="shared" si="1"/>
        <v>8400</v>
      </c>
    </row>
    <row r="18" s="1" customFormat="1" ht="24" customHeight="1" spans="1:7">
      <c r="A18" s="10">
        <v>15</v>
      </c>
      <c r="B18" s="11" t="s">
        <v>40</v>
      </c>
      <c r="C18" s="12">
        <v>21</v>
      </c>
      <c r="D18" s="13">
        <v>98</v>
      </c>
      <c r="E18" s="14">
        <f t="shared" si="0"/>
        <v>119</v>
      </c>
      <c r="F18" s="15">
        <v>200</v>
      </c>
      <c r="G18" s="13">
        <f t="shared" si="1"/>
        <v>23800</v>
      </c>
    </row>
    <row r="19" s="1" customFormat="1" ht="27" customHeight="1" spans="1:7">
      <c r="A19" s="16" t="s">
        <v>23</v>
      </c>
      <c r="B19" s="17"/>
      <c r="C19" s="13">
        <f>SUM(C4:C18)</f>
        <v>166</v>
      </c>
      <c r="D19" s="13">
        <f>SUM(D4:D18)</f>
        <v>852</v>
      </c>
      <c r="E19" s="13">
        <f>SUM(E4:E18)</f>
        <v>1018</v>
      </c>
      <c r="F19" s="13"/>
      <c r="G19" s="13">
        <f>SUM(G4:G18)</f>
        <v>203600</v>
      </c>
    </row>
    <row r="20" s="1" customFormat="1" ht="15" customHeight="1" spans="1:7">
      <c r="A20" s="18"/>
      <c r="B20" s="19"/>
      <c r="C20" s="20"/>
      <c r="D20" s="20"/>
      <c r="E20" s="20"/>
      <c r="F20" s="20"/>
      <c r="G20" s="21"/>
    </row>
  </sheetData>
  <mergeCells count="2">
    <mergeCell ref="A2:G2"/>
    <mergeCell ref="A19:B19"/>
  </mergeCells>
  <pageMargins left="0.7" right="0.7" top="0.511805555555556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2019-05-08T01:42:00Z</dcterms:created>
  <dcterms:modified xsi:type="dcterms:W3CDTF">2023-02-14T02:14:52Z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EB31EC6F2D6A4D84AF0E2FC8BA7B3993</vt:lpwstr>
  </property>
</Properties>
</file>