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<sst xmlns="http://schemas.openxmlformats.org/spreadsheetml/2006/main" count="56" uniqueCount="35">
  <si>
    <t>附件：</t>
  </si>
  <si>
    <t>2023年长乐区教师进修学校公开遴选教研员拟录用人选名单</t>
  </si>
  <si>
    <t>序号</t>
  </si>
  <si>
    <t>学校</t>
  </si>
  <si>
    <t>姓名</t>
  </si>
  <si>
    <t>学科</t>
  </si>
  <si>
    <t>项目</t>
  </si>
  <si>
    <t>得分</t>
  </si>
  <si>
    <t>权重</t>
  </si>
  <si>
    <t>实际得分</t>
  </si>
  <si>
    <t>总分</t>
  </si>
  <si>
    <t>奖励分</t>
  </si>
  <si>
    <t>综合得分</t>
  </si>
  <si>
    <t>是否
拟录用</t>
  </si>
  <si>
    <t>长乐二中</t>
  </si>
  <si>
    <t>林建华</t>
  </si>
  <si>
    <t>中学数学</t>
  </si>
  <si>
    <t>笔试</t>
  </si>
  <si>
    <t>是</t>
  </si>
  <si>
    <t>面试</t>
  </si>
  <si>
    <t>华阳中学</t>
  </si>
  <si>
    <t>林如宁</t>
  </si>
  <si>
    <t>否</t>
  </si>
  <si>
    <t>长乐七中</t>
  </si>
  <si>
    <t>郑春爱</t>
  </si>
  <si>
    <t>中学物理</t>
  </si>
  <si>
    <t>阜山学校</t>
  </si>
  <si>
    <t>柯建福</t>
  </si>
  <si>
    <t>陶  杰</t>
  </si>
  <si>
    <t>中学化学</t>
  </si>
  <si>
    <t>陈品辉</t>
  </si>
  <si>
    <t>中学生物</t>
  </si>
  <si>
    <t>古槐
中心小学</t>
  </si>
  <si>
    <t>李 品</t>
  </si>
  <si>
    <t>小学科学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</si>
</sst>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6" borderId="9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29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3" borderId="8" applyNumberFormat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49" fontId="3" fillId="0" borderId="2" xfId="0" applyNumberFormat="true" applyFont="true" applyBorder="true" applyAlignment="true" applyProtection="true">
      <alignment horizontal="center" vertical="center"/>
      <protection locked="false"/>
    </xf>
    <xf numFmtId="49" fontId="2" fillId="0" borderId="2" xfId="0" applyNumberFormat="true" applyFont="true" applyBorder="true" applyAlignment="true" applyProtection="true">
      <alignment horizontal="center" vertical="center"/>
      <protection locked="false"/>
    </xf>
    <xf numFmtId="0" fontId="2" fillId="0" borderId="3" xfId="0" applyFont="true" applyBorder="true" applyAlignment="true">
      <alignment horizontal="center" vertical="center"/>
    </xf>
    <xf numFmtId="49" fontId="3" fillId="0" borderId="3" xfId="0" applyNumberFormat="true" applyFont="true" applyBorder="true" applyAlignment="true" applyProtection="true">
      <alignment horizontal="center" vertical="center"/>
      <protection locked="false"/>
    </xf>
    <xf numFmtId="49" fontId="2" fillId="0" borderId="3" xfId="0" applyNumberFormat="true" applyFont="true" applyBorder="true" applyAlignment="true" applyProtection="true">
      <alignment horizontal="center" vertical="center"/>
      <protection locked="fals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2" xfId="0" applyFont="true" applyBorder="true" applyAlignment="true" applyProtection="true">
      <alignment horizontal="center" vertical="center"/>
      <protection locked="false"/>
    </xf>
    <xf numFmtId="0" fontId="2" fillId="0" borderId="3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  <xf numFmtId="9" fontId="2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0" fontId="2" fillId="0" borderId="1" xfId="0" applyFont="true" applyBorder="true" applyAlignment="true">
      <alignment vertical="center"/>
    </xf>
    <xf numFmtId="0" fontId="4" fillId="0" borderId="3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C22" sqref="C22"/>
    </sheetView>
  </sheetViews>
  <sheetFormatPr defaultColWidth="9" defaultRowHeight="14.25"/>
  <cols>
    <col min="1" max="1" width="6.5" customWidth="true"/>
    <col min="2" max="2" width="11.375" customWidth="true"/>
    <col min="3" max="3" width="9.875" customWidth="true"/>
    <col min="4" max="4" width="13.25" customWidth="true"/>
    <col min="5" max="5" width="10.125" customWidth="true"/>
    <col min="6" max="6" width="11.25" customWidth="true"/>
    <col min="7" max="7" width="8.875" customWidth="true"/>
    <col min="8" max="8" width="12" customWidth="true"/>
    <col min="9" max="9" width="8.875" customWidth="true"/>
    <col min="10" max="10" width="8.75" customWidth="true"/>
    <col min="11" max="11" width="9.875" customWidth="true"/>
    <col min="12" max="12" width="8" customWidth="true"/>
  </cols>
  <sheetData>
    <row r="1" ht="24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2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9" customHeight="true" spans="1:12">
      <c r="A3" s="3" t="s">
        <v>2</v>
      </c>
      <c r="B3" s="3" t="s">
        <v>3</v>
      </c>
      <c r="C3" s="3" t="s">
        <v>4</v>
      </c>
      <c r="D3" s="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8" t="s">
        <v>10</v>
      </c>
      <c r="J3" s="19" t="s">
        <v>11</v>
      </c>
      <c r="K3" s="19" t="s">
        <v>12</v>
      </c>
      <c r="L3" s="19" t="s">
        <v>13</v>
      </c>
    </row>
    <row r="4" ht="27" customHeight="true" spans="1:12">
      <c r="A4" s="4">
        <v>1</v>
      </c>
      <c r="B4" s="4" t="s">
        <v>14</v>
      </c>
      <c r="C4" s="5" t="s">
        <v>15</v>
      </c>
      <c r="D4" s="6" t="s">
        <v>16</v>
      </c>
      <c r="E4" s="3" t="s">
        <v>17</v>
      </c>
      <c r="F4" s="15">
        <v>67.83</v>
      </c>
      <c r="G4" s="16">
        <v>0.4</v>
      </c>
      <c r="H4" s="17">
        <f>F4*G4</f>
        <v>27.132</v>
      </c>
      <c r="I4" s="20">
        <f t="shared" ref="I4" si="0">H4+H5</f>
        <v>76.734</v>
      </c>
      <c r="J4" s="20">
        <v>3</v>
      </c>
      <c r="K4" s="20">
        <f>SUM(I4:J4)</f>
        <v>79.734</v>
      </c>
      <c r="L4" s="21" t="s">
        <v>18</v>
      </c>
    </row>
    <row r="5" ht="27" customHeight="true" spans="1:12">
      <c r="A5" s="7"/>
      <c r="B5" s="7"/>
      <c r="C5" s="8"/>
      <c r="D5" s="9"/>
      <c r="E5" s="3" t="s">
        <v>19</v>
      </c>
      <c r="F5" s="15">
        <v>82.67</v>
      </c>
      <c r="G5" s="16">
        <v>0.6</v>
      </c>
      <c r="H5" s="17">
        <f>F5*G5</f>
        <v>49.602</v>
      </c>
      <c r="I5" s="22"/>
      <c r="J5" s="20"/>
      <c r="K5" s="22"/>
      <c r="L5" s="23"/>
    </row>
    <row r="6" ht="27" customHeight="true" spans="1:12">
      <c r="A6" s="4">
        <v>2</v>
      </c>
      <c r="B6" s="4" t="s">
        <v>20</v>
      </c>
      <c r="C6" s="5" t="s">
        <v>21</v>
      </c>
      <c r="D6" s="6" t="s">
        <v>16</v>
      </c>
      <c r="E6" s="14" t="s">
        <v>17</v>
      </c>
      <c r="F6" s="15">
        <v>51</v>
      </c>
      <c r="G6" s="16">
        <v>0.4</v>
      </c>
      <c r="H6" s="17">
        <f>F6*G6</f>
        <v>20.4</v>
      </c>
      <c r="I6" s="20">
        <f>H6+H7</f>
        <v>63.48</v>
      </c>
      <c r="J6" s="20">
        <v>3</v>
      </c>
      <c r="K6" s="20">
        <f>SUM(I6:J6)</f>
        <v>66.48</v>
      </c>
      <c r="L6" s="21" t="s">
        <v>22</v>
      </c>
    </row>
    <row r="7" ht="27" customHeight="true" spans="1:12">
      <c r="A7" s="7"/>
      <c r="B7" s="7"/>
      <c r="C7" s="8"/>
      <c r="D7" s="9"/>
      <c r="E7" s="3" t="s">
        <v>19</v>
      </c>
      <c r="F7" s="15">
        <v>71.8</v>
      </c>
      <c r="G7" s="16">
        <v>0.6</v>
      </c>
      <c r="H7" s="17">
        <f>F7*G7</f>
        <v>43.08</v>
      </c>
      <c r="I7" s="22"/>
      <c r="J7" s="20"/>
      <c r="K7" s="22"/>
      <c r="L7" s="23"/>
    </row>
    <row r="8" ht="27" customHeight="true" spans="1:12">
      <c r="A8" s="4">
        <v>3</v>
      </c>
      <c r="B8" s="4" t="s">
        <v>23</v>
      </c>
      <c r="C8" s="3" t="s">
        <v>24</v>
      </c>
      <c r="D8" s="4" t="s">
        <v>25</v>
      </c>
      <c r="E8" s="14" t="s">
        <v>17</v>
      </c>
      <c r="F8" s="15">
        <v>63.33</v>
      </c>
      <c r="G8" s="16">
        <v>0.4</v>
      </c>
      <c r="H8" s="17">
        <f t="shared" ref="H4:H15" si="1">F8*G8</f>
        <v>25.332</v>
      </c>
      <c r="I8" s="20">
        <f>H8+H9</f>
        <v>74.136</v>
      </c>
      <c r="J8" s="20">
        <v>3</v>
      </c>
      <c r="K8" s="20">
        <f>SUM(I8:J8)</f>
        <v>77.136</v>
      </c>
      <c r="L8" s="21" t="s">
        <v>18</v>
      </c>
    </row>
    <row r="9" ht="27" customHeight="true" spans="1:12">
      <c r="A9" s="7"/>
      <c r="B9" s="7"/>
      <c r="C9" s="3"/>
      <c r="D9" s="7"/>
      <c r="E9" s="3" t="s">
        <v>19</v>
      </c>
      <c r="F9" s="15">
        <v>81.34</v>
      </c>
      <c r="G9" s="16">
        <v>0.6</v>
      </c>
      <c r="H9" s="17">
        <f t="shared" si="1"/>
        <v>48.804</v>
      </c>
      <c r="I9" s="22"/>
      <c r="J9" s="20"/>
      <c r="K9" s="22"/>
      <c r="L9" s="23"/>
    </row>
    <row r="10" ht="27" customHeight="true" spans="1:12">
      <c r="A10" s="4">
        <v>4</v>
      </c>
      <c r="B10" s="4" t="s">
        <v>26</v>
      </c>
      <c r="C10" s="3" t="s">
        <v>27</v>
      </c>
      <c r="D10" s="4" t="s">
        <v>25</v>
      </c>
      <c r="E10" s="3" t="s">
        <v>17</v>
      </c>
      <c r="F10" s="15">
        <v>38.33</v>
      </c>
      <c r="G10" s="16">
        <v>0.4</v>
      </c>
      <c r="H10" s="17">
        <f t="shared" si="1"/>
        <v>15.332</v>
      </c>
      <c r="I10" s="20">
        <f>H10+H11</f>
        <v>60.734</v>
      </c>
      <c r="J10" s="20">
        <v>0</v>
      </c>
      <c r="K10" s="20">
        <f>SUM(I10:J10)</f>
        <v>60.734</v>
      </c>
      <c r="L10" s="21" t="s">
        <v>22</v>
      </c>
    </row>
    <row r="11" ht="27" customHeight="true" spans="1:12">
      <c r="A11" s="7"/>
      <c r="B11" s="7"/>
      <c r="C11" s="3"/>
      <c r="D11" s="7"/>
      <c r="E11" s="3" t="s">
        <v>19</v>
      </c>
      <c r="F11" s="15">
        <v>75.67</v>
      </c>
      <c r="G11" s="16">
        <v>0.6</v>
      </c>
      <c r="H11" s="17">
        <f t="shared" si="1"/>
        <v>45.402</v>
      </c>
      <c r="I11" s="22"/>
      <c r="J11" s="20"/>
      <c r="K11" s="22"/>
      <c r="L11" s="23"/>
    </row>
    <row r="12" ht="27" customHeight="true" spans="1:12">
      <c r="A12" s="4">
        <v>5</v>
      </c>
      <c r="B12" s="4" t="s">
        <v>14</v>
      </c>
      <c r="C12" s="5" t="s">
        <v>28</v>
      </c>
      <c r="D12" s="10" t="s">
        <v>29</v>
      </c>
      <c r="E12" s="14" t="s">
        <v>17</v>
      </c>
      <c r="F12" s="15">
        <v>71</v>
      </c>
      <c r="G12" s="16">
        <v>0.4</v>
      </c>
      <c r="H12" s="17">
        <f t="shared" si="1"/>
        <v>28.4</v>
      </c>
      <c r="I12" s="20">
        <f>H12+H13</f>
        <v>74</v>
      </c>
      <c r="J12" s="20">
        <v>8</v>
      </c>
      <c r="K12" s="20">
        <f>SUM(I12:J12)</f>
        <v>82</v>
      </c>
      <c r="L12" s="21" t="s">
        <v>18</v>
      </c>
    </row>
    <row r="13" ht="27" customHeight="true" spans="1:12">
      <c r="A13" s="7"/>
      <c r="B13" s="7"/>
      <c r="C13" s="8"/>
      <c r="D13" s="11"/>
      <c r="E13" s="3" t="s">
        <v>19</v>
      </c>
      <c r="F13" s="15">
        <v>76</v>
      </c>
      <c r="G13" s="16">
        <v>0.6</v>
      </c>
      <c r="H13" s="17">
        <f t="shared" si="1"/>
        <v>45.6</v>
      </c>
      <c r="I13" s="22"/>
      <c r="J13" s="20"/>
      <c r="K13" s="22"/>
      <c r="L13" s="23"/>
    </row>
    <row r="14" ht="27" customHeight="true" spans="1:12">
      <c r="A14" s="4">
        <v>6</v>
      </c>
      <c r="B14" s="4" t="s">
        <v>23</v>
      </c>
      <c r="C14" s="12" t="s">
        <v>30</v>
      </c>
      <c r="D14" s="4" t="s">
        <v>31</v>
      </c>
      <c r="E14" s="14" t="s">
        <v>17</v>
      </c>
      <c r="F14" s="15">
        <v>71.67</v>
      </c>
      <c r="G14" s="16">
        <v>0.4</v>
      </c>
      <c r="H14" s="17">
        <f t="shared" si="1"/>
        <v>28.668</v>
      </c>
      <c r="I14" s="20">
        <f>H14+H15</f>
        <v>73.068</v>
      </c>
      <c r="J14" s="20">
        <v>0</v>
      </c>
      <c r="K14" s="20">
        <f>SUM(I14:J14)</f>
        <v>73.068</v>
      </c>
      <c r="L14" s="21" t="s">
        <v>18</v>
      </c>
    </row>
    <row r="15" ht="27" customHeight="true" spans="1:12">
      <c r="A15" s="7"/>
      <c r="B15" s="7"/>
      <c r="C15" s="13"/>
      <c r="D15" s="7"/>
      <c r="E15" s="3" t="s">
        <v>19</v>
      </c>
      <c r="F15" s="15">
        <v>74</v>
      </c>
      <c r="G15" s="16">
        <v>0.6</v>
      </c>
      <c r="H15" s="17">
        <f t="shared" si="1"/>
        <v>44.4</v>
      </c>
      <c r="I15" s="22"/>
      <c r="J15" s="20"/>
      <c r="K15" s="22"/>
      <c r="L15" s="23"/>
    </row>
    <row r="16" ht="27" customHeight="true" spans="1:12">
      <c r="A16" s="4">
        <v>7</v>
      </c>
      <c r="B16" s="10" t="s">
        <v>32</v>
      </c>
      <c r="C16" s="4" t="s">
        <v>33</v>
      </c>
      <c r="D16" s="4" t="s">
        <v>34</v>
      </c>
      <c r="E16" s="3" t="s">
        <v>17</v>
      </c>
      <c r="F16" s="15">
        <v>70.5</v>
      </c>
      <c r="G16" s="16">
        <v>0.4</v>
      </c>
      <c r="H16" s="17">
        <v>28.2</v>
      </c>
      <c r="I16" s="21">
        <v>70.79</v>
      </c>
      <c r="J16" s="20">
        <v>0</v>
      </c>
      <c r="K16" s="20">
        <f>SUM(I16:J16)</f>
        <v>70.79</v>
      </c>
      <c r="L16" s="21" t="s">
        <v>18</v>
      </c>
    </row>
    <row r="17" ht="27" customHeight="true" spans="1:12">
      <c r="A17" s="7"/>
      <c r="B17" s="7"/>
      <c r="C17" s="7"/>
      <c r="D17" s="7"/>
      <c r="E17" s="3" t="s">
        <v>19</v>
      </c>
      <c r="F17" s="15">
        <v>70.99</v>
      </c>
      <c r="G17" s="16">
        <v>0.6</v>
      </c>
      <c r="H17" s="17">
        <v>42.59</v>
      </c>
      <c r="I17" s="23"/>
      <c r="J17" s="20"/>
      <c r="K17" s="22"/>
      <c r="L17" s="23"/>
    </row>
  </sheetData>
  <mergeCells count="58">
    <mergeCell ref="A1:L1"/>
    <mergeCell ref="A2:L2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D4:D5"/>
    <mergeCell ref="D6:D7"/>
    <mergeCell ref="D8:D9"/>
    <mergeCell ref="D10:D11"/>
    <mergeCell ref="D12:D13"/>
    <mergeCell ref="D14:D15"/>
    <mergeCell ref="D16:D17"/>
    <mergeCell ref="I4:I5"/>
    <mergeCell ref="I6:I7"/>
    <mergeCell ref="I8:I9"/>
    <mergeCell ref="I10:I11"/>
    <mergeCell ref="I12:I13"/>
    <mergeCell ref="I14:I15"/>
    <mergeCell ref="I16:I17"/>
    <mergeCell ref="J4:J5"/>
    <mergeCell ref="J6:J7"/>
    <mergeCell ref="J8:J9"/>
    <mergeCell ref="J10:J11"/>
    <mergeCell ref="J12:J13"/>
    <mergeCell ref="J14:J15"/>
    <mergeCell ref="J16:J17"/>
    <mergeCell ref="K4:K5"/>
    <mergeCell ref="K6:K7"/>
    <mergeCell ref="K8:K9"/>
    <mergeCell ref="K10:K11"/>
    <mergeCell ref="K12:K13"/>
    <mergeCell ref="K14:K15"/>
    <mergeCell ref="K16:K17"/>
    <mergeCell ref="L4:L5"/>
    <mergeCell ref="L6:L7"/>
    <mergeCell ref="L8:L9"/>
    <mergeCell ref="L10:L11"/>
    <mergeCell ref="L12:L13"/>
    <mergeCell ref="L14:L15"/>
    <mergeCell ref="L16:L17"/>
  </mergeCells>
  <pageMargins left="1.19652777777778" right="1" top="1" bottom="1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unis</cp:lastModifiedBy>
  <dcterms:created xsi:type="dcterms:W3CDTF">2022-07-29T09:11:00Z</dcterms:created>
  <cp:lastPrinted>2024-01-16T18:01:00Z</cp:lastPrinted>
  <dcterms:modified xsi:type="dcterms:W3CDTF">2024-01-18T18:01:36Z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  <property fmtid="{D5CDD505-2E9C-101B-9397-08002B2CF9AE}" pid="3" name="ICV">
    <vt:lpwstr>9EF2429B4C5F48E28F0AC44916A63CB8_12</vt:lpwstr>
  </property>
</Properties>
</file>